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1" showHorizontalScroll="1" showVerticalScroll="1" showSheetTabs="1" xWindow="39210" yWindow="4590" windowWidth="9600" windowHeight="4845" tabRatio="600" firstSheet="1" activeTab="1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1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Aptos Narrow"/>
      <family val="2"/>
      <b val="1"/>
      <color rgb="FF808080"/>
      <sz val="11"/>
    </font>
    <font>
      <name val="Calibri"/>
      <family val="2"/>
      <sz val="11"/>
      <scheme val="minor"/>
    </font>
    <font>
      <name val="Aptos Narrow"/>
      <family val="2"/>
      <color rgb="FF808080"/>
      <sz val="11"/>
    </font>
    <font>
      <name val="Calibri"/>
      <family val="2"/>
      <sz val="8"/>
      <scheme val="minor"/>
    </font>
    <font>
      <name val="Aptos Narrow"/>
      <b val="1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5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center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2" fontId="10" fillId="2" borderId="0" applyAlignment="1" pivotButton="0" quotePrefix="0" xfId="0">
      <alignment horizontal="center" vertical="center"/>
    </xf>
    <xf numFmtId="49" fontId="5" fillId="0" borderId="0" applyAlignment="1" pivotButton="0" quotePrefix="0" xfId="0">
      <alignment horizontal="center" vertical="center"/>
    </xf>
    <xf numFmtId="0" fontId="5" fillId="0" borderId="0" applyAlignment="1" pivotButton="0" quotePrefix="1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2" fontId="14" fillId="2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D10" sqref="D10"/>
    </sheetView>
  </sheetViews>
  <sheetFormatPr baseColWidth="8" defaultRowHeight="14.5"/>
  <cols>
    <col width="12.7265625" customWidth="1" min="1" max="1"/>
    <col width="16.81640625" customWidth="1" min="2" max="5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n"/>
      <c r="G1" s="2" t="n"/>
      <c r="H1" s="2" t="n"/>
      <c r="I1" s="2" t="n"/>
    </row>
    <row r="2">
      <c r="B2" t="inlineStr">
        <is>
          <t>North-East</t>
        </is>
      </c>
      <c r="C2" t="inlineStr">
        <is>
          <t>North-East</t>
        </is>
      </c>
      <c r="D2" t="inlineStr">
        <is>
          <t>North-East</t>
        </is>
      </c>
      <c r="E2" t="inlineStr">
        <is>
          <t>South-West</t>
        </is>
      </c>
    </row>
    <row r="3">
      <c r="A3" s="3" t="n">
        <v>12</v>
      </c>
    </row>
    <row r="4">
      <c r="A4" s="3" t="n">
        <v>11</v>
      </c>
    </row>
    <row r="5">
      <c r="A5" s="3" t="n">
        <v>10</v>
      </c>
    </row>
    <row r="6">
      <c r="A6" s="3" t="n">
        <v>9</v>
      </c>
    </row>
    <row r="7">
      <c r="A7" s="3" t="n">
        <v>8</v>
      </c>
    </row>
    <row r="8">
      <c r="A8" s="3" t="n">
        <v>7</v>
      </c>
    </row>
    <row r="9">
      <c r="A9" s="3" t="n">
        <v>6</v>
      </c>
    </row>
    <row r="10">
      <c r="A10" s="3" t="n">
        <v>5</v>
      </c>
      <c r="B10" t="inlineStr">
        <is>
          <t>5B502</t>
        </is>
      </c>
      <c r="C10" t="inlineStr">
        <is>
          <t>5B503</t>
        </is>
      </c>
      <c r="D10" t="inlineStr">
        <is>
          <t>4B507</t>
        </is>
      </c>
    </row>
    <row r="11">
      <c r="A11" s="3" t="n">
        <v>4</v>
      </c>
    </row>
    <row r="12">
      <c r="A12" s="3" t="n">
        <v>3</v>
      </c>
    </row>
    <row r="13">
      <c r="A13" s="3" t="n">
        <v>2</v>
      </c>
      <c r="E13" t="inlineStr">
        <is>
          <t>10B207</t>
        </is>
      </c>
    </row>
    <row r="14">
      <c r="A14" s="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tabSelected="1" workbookViewId="0">
      <selection activeCell="N8" sqref="N8"/>
    </sheetView>
  </sheetViews>
  <sheetFormatPr baseColWidth="8" defaultRowHeight="14.5"/>
  <cols>
    <col width="14.1796875" customWidth="1" min="1" max="1"/>
    <col width="43.54296875" customWidth="1" min="2" max="2"/>
    <col width="13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</v>
      </c>
      <c r="C2" s="8" t="n">
        <v>0.01</v>
      </c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9" t="n">
        <v>0</v>
      </c>
      <c r="C3" s="8" t="n"/>
      <c r="D3" s="9" t="n"/>
      <c r="E3" t="inlineStr">
        <is>
          <t>days after booking</t>
        </is>
      </c>
    </row>
    <row r="4">
      <c r="A4" s="6" t="inlineStr">
        <is>
          <t>2nd Payment</t>
        </is>
      </c>
      <c r="B4" s="9" t="n">
        <v>0</v>
      </c>
      <c r="C4" s="8" t="n"/>
      <c r="D4" s="9" t="n"/>
      <c r="E4" t="inlineStr">
        <is>
          <t>days after booking</t>
        </is>
      </c>
    </row>
    <row r="5">
      <c r="A5" s="6" t="inlineStr">
        <is>
          <t>3rd Payment</t>
        </is>
      </c>
      <c r="B5" s="9" t="n">
        <v>0</v>
      </c>
      <c r="C5" s="8" t="n"/>
      <c r="D5" s="10" t="n"/>
    </row>
    <row r="6">
      <c r="A6" s="6" t="inlineStr">
        <is>
          <t>4th Payment</t>
        </is>
      </c>
      <c r="B6" s="9" t="n">
        <v>0</v>
      </c>
      <c r="C6" s="8" t="n"/>
      <c r="D6" s="9" t="n"/>
    </row>
    <row r="7">
      <c r="A7" s="6" t="inlineStr">
        <is>
          <t>Transfer</t>
        </is>
      </c>
      <c r="B7" s="23" t="inlineStr">
        <is>
          <t>=100%-Booking</t>
        </is>
      </c>
      <c r="C7" s="8" t="n">
        <v>0.99</v>
      </c>
      <c r="D7" s="9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5"/>
  <sheetViews>
    <sheetView topLeftCell="L1" workbookViewId="0">
      <selection activeCell="I2" sqref="I2:I5"/>
    </sheetView>
  </sheetViews>
  <sheetFormatPr baseColWidth="8" defaultRowHeight="14.5"/>
  <cols>
    <col width="17.26953125" customWidth="1" min="1" max="1"/>
    <col width="17.26953125" customWidth="1" min="3" max="4"/>
    <col width="20" customWidth="1" min="5" max="5"/>
    <col width="15.90625" bestFit="1" customWidth="1" min="6" max="6"/>
    <col width="19.453125" customWidth="1" min="7" max="7"/>
    <col width="17.26953125" customWidth="1" min="8" max="8"/>
    <col width="26.7265625" customWidth="1" min="9" max="9"/>
    <col width="23.7265625" customWidth="1" min="10" max="10"/>
    <col width="15.81640625" customWidth="1" min="11" max="11"/>
    <col width="17.26953125" customWidth="1" min="12" max="12"/>
    <col width="16.26953125" customWidth="1" min="14" max="14"/>
    <col width="13" customWidth="1" min="15" max="19"/>
    <col width="17.453125" customWidth="1" min="24" max="24"/>
    <col width="17.26953125" customWidth="1" min="25" max="25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24" t="inlineStr">
        <is>
          <t>Sales Status</t>
        </is>
      </c>
      <c r="F1" s="24" t="inlineStr">
        <is>
          <t>Reservation Date</t>
        </is>
      </c>
      <c r="G1" s="24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4" t="inlineStr">
        <is>
          <t>Plan Code</t>
        </is>
      </c>
      <c r="P1" s="24" t="inlineStr">
        <is>
          <t>Unit Type</t>
        </is>
      </c>
      <c r="Q1" s="24" t="inlineStr">
        <is>
          <t>Size</t>
        </is>
      </c>
      <c r="R1" s="24" t="inlineStr">
        <is>
          <t>Upper Floor Size</t>
        </is>
      </c>
      <c r="S1" s="25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BHF</t>
        </is>
      </c>
      <c r="C2" s="14">
        <f>IF(L2="Single",M2&amp;N2,L2&amp;M2&amp;N2)</f>
        <v/>
      </c>
      <c r="E2" s="15" t="inlineStr">
        <is>
          <t>Unsold</t>
        </is>
      </c>
      <c r="F2" s="16" t="n"/>
      <c r="G2" s="17" t="n"/>
      <c r="H2" s="18" t="inlineStr">
        <is>
          <t>Foreign Quota</t>
        </is>
      </c>
      <c r="I2" s="18" t="inlineStr">
        <is>
          <t>Underwriting</t>
        </is>
      </c>
      <c r="J2" s="18" t="inlineStr">
        <is>
          <t>Available</t>
        </is>
      </c>
      <c r="K2" s="18" t="inlineStr">
        <is>
          <t>North-East</t>
        </is>
      </c>
      <c r="L2" s="18" t="inlineStr">
        <is>
          <t>4B</t>
        </is>
      </c>
      <c r="M2" s="18" t="n">
        <v>5</v>
      </c>
      <c r="N2" s="22" t="inlineStr">
        <is>
          <t>07</t>
        </is>
      </c>
      <c r="O2" s="22" t="inlineStr">
        <is>
          <t>07</t>
        </is>
      </c>
      <c r="P2" s="19" t="inlineStr">
        <is>
          <t>1 Bed</t>
        </is>
      </c>
      <c r="Q2" s="20" t="n">
        <v>97.63</v>
      </c>
      <c r="R2" s="20" t="n">
        <v>0</v>
      </c>
      <c r="S2" s="26">
        <f>Q2+R2</f>
        <v/>
      </c>
      <c r="T2" s="18" t="inlineStr">
        <is>
          <t>Yes</t>
        </is>
      </c>
      <c r="U2" s="18" t="inlineStr">
        <is>
          <t>Yes</t>
        </is>
      </c>
      <c r="V2" s="18" t="n">
        <v>1</v>
      </c>
      <c r="W2" s="18" t="n">
        <v>0</v>
      </c>
      <c r="X2" s="18" t="inlineStr">
        <is>
          <t>Fully Fitted</t>
        </is>
      </c>
    </row>
    <row r="3">
      <c r="A3" s="3">
        <f>B3&amp;" "&amp;C3</f>
        <v/>
      </c>
      <c r="B3" s="3" t="inlineStr">
        <is>
          <t>BHF</t>
        </is>
      </c>
      <c r="C3" s="14">
        <f>IF(L3="Single",M3&amp;N3,L3&amp;M3&amp;N3)</f>
        <v/>
      </c>
      <c r="E3" s="15" t="inlineStr">
        <is>
          <t>Unsold</t>
        </is>
      </c>
      <c r="F3" s="16" t="n"/>
      <c r="G3" s="17" t="n"/>
      <c r="H3" s="18" t="inlineStr">
        <is>
          <t>Foreign Quota</t>
        </is>
      </c>
      <c r="I3" s="18" t="inlineStr">
        <is>
          <t>Underwriting</t>
        </is>
      </c>
      <c r="J3" s="18" t="inlineStr">
        <is>
          <t>Available</t>
        </is>
      </c>
      <c r="K3" s="18" t="inlineStr">
        <is>
          <t>North-East</t>
        </is>
      </c>
      <c r="L3" s="18" t="inlineStr">
        <is>
          <t>5B</t>
        </is>
      </c>
      <c r="M3" s="18" t="n">
        <v>5</v>
      </c>
      <c r="N3" s="22" t="inlineStr">
        <is>
          <t>02</t>
        </is>
      </c>
      <c r="O3" s="22" t="inlineStr">
        <is>
          <t>02</t>
        </is>
      </c>
      <c r="P3" s="19" t="inlineStr">
        <is>
          <t>Studio</t>
        </is>
      </c>
      <c r="Q3" s="20" t="n">
        <v>44.03</v>
      </c>
      <c r="R3" s="20" t="n">
        <v>0</v>
      </c>
      <c r="S3" s="26">
        <f>Q3+R3</f>
        <v/>
      </c>
      <c r="T3" s="18" t="inlineStr">
        <is>
          <t>Yes</t>
        </is>
      </c>
      <c r="U3" s="18" t="inlineStr">
        <is>
          <t>Yes</t>
        </is>
      </c>
      <c r="V3" s="18" t="n">
        <v>1</v>
      </c>
      <c r="W3" s="18" t="n">
        <v>0</v>
      </c>
      <c r="X3" s="18" t="inlineStr">
        <is>
          <t>Fully Fitted</t>
        </is>
      </c>
    </row>
    <row r="4">
      <c r="A4" s="3">
        <f>B4&amp;" "&amp;C4</f>
        <v/>
      </c>
      <c r="B4" s="3" t="inlineStr">
        <is>
          <t>BHF</t>
        </is>
      </c>
      <c r="C4" s="14">
        <f>IF(L4="Single",M4&amp;N4,L4&amp;M4&amp;N4)</f>
        <v/>
      </c>
      <c r="E4" s="15" t="inlineStr">
        <is>
          <t>Unsold</t>
        </is>
      </c>
      <c r="F4" s="16" t="n"/>
      <c r="G4" s="17" t="n"/>
      <c r="H4" s="18" t="inlineStr">
        <is>
          <t>Foreign Quota</t>
        </is>
      </c>
      <c r="I4" s="18" t="inlineStr">
        <is>
          <t>Underwriting</t>
        </is>
      </c>
      <c r="J4" s="18" t="inlineStr">
        <is>
          <t>Available</t>
        </is>
      </c>
      <c r="K4" s="18" t="inlineStr">
        <is>
          <t>North-East</t>
        </is>
      </c>
      <c r="L4" s="18" t="inlineStr">
        <is>
          <t>5B</t>
        </is>
      </c>
      <c r="M4" s="18" t="n">
        <v>5</v>
      </c>
      <c r="N4" s="22" t="inlineStr">
        <is>
          <t>03</t>
        </is>
      </c>
      <c r="O4" s="22" t="inlineStr">
        <is>
          <t>03</t>
        </is>
      </c>
      <c r="P4" s="19" t="inlineStr">
        <is>
          <t>Studio</t>
        </is>
      </c>
      <c r="Q4" s="20" t="n">
        <v>44.03</v>
      </c>
      <c r="R4" s="20" t="n">
        <v>0</v>
      </c>
      <c r="S4" s="26">
        <f>Q4+R4</f>
        <v/>
      </c>
      <c r="T4" s="18" t="inlineStr">
        <is>
          <t>Yes</t>
        </is>
      </c>
      <c r="U4" s="18" t="inlineStr">
        <is>
          <t>Yes</t>
        </is>
      </c>
      <c r="V4" s="18" t="n">
        <v>1</v>
      </c>
      <c r="W4" s="18" t="n">
        <v>0</v>
      </c>
      <c r="X4" s="18" t="inlineStr">
        <is>
          <t>Fully Fitted</t>
        </is>
      </c>
    </row>
    <row r="5">
      <c r="A5" s="3">
        <f>B5&amp;" "&amp;C5</f>
        <v/>
      </c>
      <c r="B5" s="3" t="inlineStr">
        <is>
          <t>BHF</t>
        </is>
      </c>
      <c r="C5" s="14">
        <f>IF(L5="Single",M5&amp;N5,L5&amp;M5&amp;N5)</f>
        <v/>
      </c>
      <c r="E5" s="15" t="inlineStr">
        <is>
          <t>Unsold</t>
        </is>
      </c>
      <c r="F5" s="16" t="n"/>
      <c r="G5" s="17" t="n"/>
      <c r="H5" s="18" t="inlineStr">
        <is>
          <t>Foreign Quota</t>
        </is>
      </c>
      <c r="I5" s="18" t="inlineStr">
        <is>
          <t>Underwriting</t>
        </is>
      </c>
      <c r="J5" s="18" t="inlineStr">
        <is>
          <t>Available</t>
        </is>
      </c>
      <c r="K5" s="18" t="inlineStr">
        <is>
          <t>South-West</t>
        </is>
      </c>
      <c r="L5" s="18" t="inlineStr">
        <is>
          <t>10B</t>
        </is>
      </c>
      <c r="M5" s="18" t="n">
        <v>2</v>
      </c>
      <c r="N5" s="22" t="inlineStr">
        <is>
          <t>07</t>
        </is>
      </c>
      <c r="O5" s="22" t="inlineStr">
        <is>
          <t>07</t>
        </is>
      </c>
      <c r="P5" s="19" t="inlineStr">
        <is>
          <t>1 Bed</t>
        </is>
      </c>
      <c r="Q5" s="20" t="n">
        <v>93.01000000000001</v>
      </c>
      <c r="R5" s="20" t="n">
        <v>0</v>
      </c>
      <c r="S5" s="26">
        <f>Q5+R5</f>
        <v/>
      </c>
      <c r="T5" s="18" t="inlineStr">
        <is>
          <t>Yes</t>
        </is>
      </c>
      <c r="U5" s="18" t="inlineStr">
        <is>
          <t>Yes</t>
        </is>
      </c>
      <c r="V5" s="18" t="n">
        <v>1</v>
      </c>
      <c r="W5" s="18" t="n">
        <v>0</v>
      </c>
      <c r="X5" s="18" t="inlineStr">
        <is>
          <t>Fully Fitted</t>
        </is>
      </c>
    </row>
  </sheetData>
  <dataValidations count="7">
    <dataValidation sqref="H2:H5" showDropDown="0" showInputMessage="1" showErrorMessage="1" allowBlank="1" type="list">
      <formula1>"Local Quota, Foreign Quota"</formula1>
    </dataValidation>
    <dataValidation sqref="I2:I5" showDropDown="0" showInputMessage="1" showErrorMessage="1" allowBlank="1" type="list">
      <formula1>"Real Asset, Underwriting, Agency"</formula1>
    </dataValidation>
    <dataValidation sqref="J2:J5" showDropDown="0" showInputMessage="1" showErrorMessage="1" allowBlank="1" type="list">
      <formula1>"Available, Unavailable"</formula1>
    </dataValidation>
    <dataValidation sqref="K2:K5" showDropDown="0" showInputMessage="1" showErrorMessage="1" allowBlank="1" type="list">
      <formula1>"North, East, West, South, North-East, South-East, South-West, North-West, NESW"</formula1>
    </dataValidation>
    <dataValidation sqref="X2:X5" showDropDown="0" showInputMessage="1" showErrorMessage="1" allowBlank="1" type="list">
      <formula1>"Fully Fitted, Fully Furnished, Room Only"</formula1>
    </dataValidation>
    <dataValidation sqref="E2:E5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5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2026-09-01T09:19:11Z</dcterms:created>
  <dcterms:modified xmlns:dcterms="http://purl.org/dc/terms/" xmlns:xsi="http://www.w3.org/2001/XMLSchema-instance" xsi:type="dcterms:W3CDTF">2026-09-10T05:21:45Z</dcterms:modified>
  <cp:lastModifiedBy>Grace Cheung</cp:lastModifiedBy>
</cp:coreProperties>
</file>